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995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<sst xmlns="http://schemas.openxmlformats.org/spreadsheetml/2006/main" count="21" uniqueCount="17">
  <si>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Table 3:   UK annual real GDP growth forecasts (%)</t>
  </si>
  <si>
    <r>
      <t xml:space="preserve">Nov 2012 medium term and January 2013 short term New independent forecasts </t>
    </r>
    <r>
      <rPr>
        <sz val="11"/>
        <color indexed="8"/>
        <rFont val="Calibri"/>
        <family val="2"/>
      </rPr>
      <t>average</t>
    </r>
    <r>
      <rPr>
        <sz val="11"/>
        <color theme="1"/>
        <rFont val="Calibri"/>
        <family val="2"/>
      </rPr>
      <t xml:space="preserve"> (via OBR)</t>
    </r>
  </si>
  <si>
    <t>OBR now (December 2012)</t>
  </si>
  <si>
    <t>OBR at time of draft Plan vote April 2012 (March 2012)</t>
  </si>
  <si>
    <t>OBR at time of Baker challenge August 2011 (March 2011)</t>
  </si>
  <si>
    <t>OBR at time of Baker report Jan 2011 (November 2010)</t>
  </si>
  <si>
    <t>OBR at time of purported business surveys latter part of 2010 (June 2010)</t>
  </si>
  <si>
    <t xml:space="preserve">SWO South West GDP growth forecast as at </t>
  </si>
  <si>
    <t>Index of real size of UK economy (% of 2008 level)</t>
  </si>
  <si>
    <t>OBR</t>
  </si>
  <si>
    <t>as at latter part of 2010 time of purported Baker surveys</t>
  </si>
  <si>
    <t>as at time of draft Local Plan vote</t>
  </si>
  <si>
    <t>as of now</t>
  </si>
  <si>
    <t>Ind Avg</t>
  </si>
  <si>
    <t>as of now *</t>
  </si>
  <si>
    <t>difference in level between time of Baker's purported surveys and now</t>
  </si>
  <si>
    <t>difference in level between time of surveys and now 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</si>
</sst>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39" fillId="0" borderId="15" xfId="0" applyFont="1" applyBorder="1" applyAlignment="1">
      <alignment/>
    </xf>
    <xf numFmtId="0" fontId="39" fillId="33" borderId="15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A1" sqref="A1:Q25"/>
    </sheetView>
  </sheetViews>
  <sheetFormatPr defaultColWidth="9.140625" defaultRowHeight="15"/>
  <sheetData>
    <row r="1" spans="1:17" ht="15.75">
      <c r="A1" s="1" t="s">
        <v>0</v>
      </c>
      <c r="B1" s="2"/>
      <c r="C1" s="2"/>
      <c r="D1" s="2"/>
      <c r="E1" s="2"/>
      <c r="F1" s="2"/>
      <c r="G1" s="2"/>
      <c r="H1" s="2">
        <v>2008</v>
      </c>
      <c r="I1" s="2">
        <v>2009</v>
      </c>
      <c r="J1" s="2">
        <v>2010</v>
      </c>
      <c r="K1" s="2">
        <v>2011</v>
      </c>
      <c r="L1" s="2">
        <v>2012</v>
      </c>
      <c r="M1" s="2">
        <v>2013</v>
      </c>
      <c r="N1" s="2">
        <v>2014</v>
      </c>
      <c r="O1" s="2">
        <v>2015</v>
      </c>
      <c r="P1" s="2">
        <v>2016</v>
      </c>
      <c r="Q1" s="3">
        <v>2017</v>
      </c>
    </row>
    <row r="2" spans="1:17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5">
      <c r="A4" s="4" t="s">
        <v>1</v>
      </c>
      <c r="B4" s="5"/>
      <c r="C4" s="5"/>
      <c r="D4" s="5"/>
      <c r="E4" s="5"/>
      <c r="F4" s="5"/>
      <c r="G4" s="5"/>
      <c r="H4" s="6"/>
      <c r="I4" s="7"/>
      <c r="J4" s="7"/>
      <c r="K4" s="7"/>
      <c r="L4" s="7">
        <v>0</v>
      </c>
      <c r="M4" s="7">
        <v>0.9</v>
      </c>
      <c r="N4" s="7">
        <v>1.7</v>
      </c>
      <c r="O4" s="8">
        <v>2</v>
      </c>
      <c r="P4" s="7">
        <v>2.1</v>
      </c>
      <c r="Q4" s="6"/>
    </row>
    <row r="5" spans="1:17" ht="15">
      <c r="A5" s="4"/>
      <c r="B5" s="5"/>
      <c r="C5" s="5"/>
      <c r="D5" s="5"/>
      <c r="E5" s="5"/>
      <c r="F5" s="5"/>
      <c r="G5" s="5"/>
      <c r="H5" s="6"/>
      <c r="I5" s="7"/>
      <c r="J5" s="7"/>
      <c r="K5" s="7"/>
      <c r="L5" s="7"/>
      <c r="M5" s="7"/>
      <c r="N5" s="7"/>
      <c r="O5" s="9">
        <f>(L4+M4+N4+O4+P4)/5</f>
        <v>1.3399999999999999</v>
      </c>
      <c r="P5" s="10">
        <f>O5/O15</f>
        <v>0.48288288288288295</v>
      </c>
      <c r="Q5" s="6"/>
    </row>
    <row r="6" spans="1:17" ht="15">
      <c r="A6" s="4" t="s">
        <v>2</v>
      </c>
      <c r="B6" s="5"/>
      <c r="C6" s="5"/>
      <c r="D6" s="5"/>
      <c r="E6" s="5"/>
      <c r="F6" s="5"/>
      <c r="G6" s="5"/>
      <c r="H6" s="6"/>
      <c r="I6" s="7">
        <v>-4.9</v>
      </c>
      <c r="J6" s="7">
        <v>2.1</v>
      </c>
      <c r="K6" s="7">
        <v>0.9</v>
      </c>
      <c r="L6" s="7">
        <v>-0.1</v>
      </c>
      <c r="M6" s="7">
        <v>1.2</v>
      </c>
      <c r="N6" s="8">
        <v>2</v>
      </c>
      <c r="O6" s="7">
        <v>2.3</v>
      </c>
      <c r="P6" s="7">
        <v>2.7</v>
      </c>
      <c r="Q6" s="6">
        <v>2.8</v>
      </c>
    </row>
    <row r="7" spans="1:17" ht="15">
      <c r="A7" s="4"/>
      <c r="B7" s="5"/>
      <c r="C7" s="5"/>
      <c r="D7" s="5"/>
      <c r="E7" s="5"/>
      <c r="F7" s="5"/>
      <c r="G7" s="5"/>
      <c r="H7" s="6"/>
      <c r="I7" s="7"/>
      <c r="J7" s="7"/>
      <c r="K7" s="7"/>
      <c r="L7" s="7"/>
      <c r="M7" s="7"/>
      <c r="N7" s="7"/>
      <c r="O7" s="9">
        <f>(L6+M6+N6+O6+P6)/5</f>
        <v>1.6199999999999999</v>
      </c>
      <c r="P7" s="9">
        <f>O7/O15</f>
        <v>0.5837837837837838</v>
      </c>
      <c r="Q7" s="6"/>
    </row>
    <row r="8" spans="1:17" ht="15">
      <c r="A8" s="4" t="s">
        <v>3</v>
      </c>
      <c r="B8" s="5"/>
      <c r="C8" s="5"/>
      <c r="D8" s="5"/>
      <c r="E8" s="5"/>
      <c r="F8" s="5"/>
      <c r="G8" s="5"/>
      <c r="H8" s="6"/>
      <c r="I8" s="7">
        <v>-4.9</v>
      </c>
      <c r="J8" s="7">
        <v>2.1</v>
      </c>
      <c r="K8" s="7">
        <v>0.8</v>
      </c>
      <c r="L8" s="7">
        <v>0.8</v>
      </c>
      <c r="M8" s="8">
        <v>2</v>
      </c>
      <c r="N8" s="7">
        <v>2.7</v>
      </c>
      <c r="O8" s="8">
        <v>3</v>
      </c>
      <c r="P8" s="8">
        <v>3</v>
      </c>
      <c r="Q8" s="6"/>
    </row>
    <row r="9" spans="1:17" ht="15">
      <c r="A9" s="4"/>
      <c r="B9" s="5"/>
      <c r="C9" s="5"/>
      <c r="D9" s="5"/>
      <c r="E9" s="5"/>
      <c r="F9" s="5"/>
      <c r="G9" s="5"/>
      <c r="H9" s="6"/>
      <c r="I9" s="7"/>
      <c r="J9" s="7"/>
      <c r="K9" s="7"/>
      <c r="L9" s="7"/>
      <c r="M9" s="7"/>
      <c r="N9" s="7"/>
      <c r="O9" s="9">
        <f>(L8+M8+N8+O8)/4</f>
        <v>2.125</v>
      </c>
      <c r="P9" s="7"/>
      <c r="Q9" s="6"/>
    </row>
    <row r="10" spans="1:17" ht="15">
      <c r="A10" s="4" t="s">
        <v>4</v>
      </c>
      <c r="B10" s="5"/>
      <c r="C10" s="5"/>
      <c r="D10" s="5"/>
      <c r="E10" s="5"/>
      <c r="F10" s="5"/>
      <c r="G10" s="5"/>
      <c r="H10" s="6"/>
      <c r="I10" s="7">
        <v>-4.9</v>
      </c>
      <c r="J10" s="7">
        <v>1.3</v>
      </c>
      <c r="K10" s="7">
        <v>1.7</v>
      </c>
      <c r="L10" s="7">
        <v>2.5</v>
      </c>
      <c r="M10" s="7">
        <v>2.5</v>
      </c>
      <c r="N10" s="7">
        <v>2.9</v>
      </c>
      <c r="O10" s="7">
        <v>2.8</v>
      </c>
      <c r="P10" s="7"/>
      <c r="Q10" s="6"/>
    </row>
    <row r="11" spans="1:17" ht="15">
      <c r="A11" s="4"/>
      <c r="B11" s="5"/>
      <c r="C11" s="5"/>
      <c r="D11" s="5"/>
      <c r="E11" s="5"/>
      <c r="F11" s="5"/>
      <c r="G11" s="5"/>
      <c r="H11" s="6"/>
      <c r="I11" s="7"/>
      <c r="J11" s="7"/>
      <c r="K11" s="7"/>
      <c r="L11" s="7"/>
      <c r="M11" s="7"/>
      <c r="N11" s="7"/>
      <c r="O11" s="9">
        <f>(L10+M10+N10+O10)/4</f>
        <v>2.675</v>
      </c>
      <c r="P11" s="7"/>
      <c r="Q11" s="6"/>
    </row>
    <row r="12" spans="1:17" ht="15">
      <c r="A12" s="4" t="s">
        <v>5</v>
      </c>
      <c r="B12" s="5"/>
      <c r="C12" s="5"/>
      <c r="D12" s="5"/>
      <c r="E12" s="5"/>
      <c r="F12" s="5"/>
      <c r="G12" s="5"/>
      <c r="H12" s="6"/>
      <c r="I12" s="8">
        <v>-5</v>
      </c>
      <c r="J12" s="7">
        <v>1.8</v>
      </c>
      <c r="K12" s="7">
        <v>2.1</v>
      </c>
      <c r="L12" s="7">
        <v>2.6</v>
      </c>
      <c r="M12" s="7">
        <v>2.9</v>
      </c>
      <c r="N12" s="7">
        <v>2.8</v>
      </c>
      <c r="O12" s="7">
        <v>2.7</v>
      </c>
      <c r="P12" s="7"/>
      <c r="Q12" s="6"/>
    </row>
    <row r="13" spans="1:17" ht="15">
      <c r="A13" s="4"/>
      <c r="B13" s="5"/>
      <c r="C13" s="5"/>
      <c r="D13" s="5"/>
      <c r="E13" s="5"/>
      <c r="F13" s="5"/>
      <c r="G13" s="5"/>
      <c r="H13" s="6"/>
      <c r="I13" s="7"/>
      <c r="J13" s="7"/>
      <c r="K13" s="7"/>
      <c r="L13" s="7"/>
      <c r="M13" s="7"/>
      <c r="N13" s="7"/>
      <c r="O13" s="9">
        <f>(L12+M12+N12+O12)/4</f>
        <v>2.75</v>
      </c>
      <c r="P13" s="7"/>
      <c r="Q13" s="6"/>
    </row>
    <row r="14" spans="1:17" ht="15">
      <c r="A14" s="4" t="s">
        <v>6</v>
      </c>
      <c r="B14" s="5"/>
      <c r="C14" s="5"/>
      <c r="D14" s="5"/>
      <c r="E14" s="5"/>
      <c r="F14" s="5"/>
      <c r="G14" s="5"/>
      <c r="H14" s="6"/>
      <c r="I14" s="7">
        <v>-4.9</v>
      </c>
      <c r="J14" s="7">
        <v>1.2</v>
      </c>
      <c r="K14" s="7">
        <v>2.3</v>
      </c>
      <c r="L14" s="7">
        <v>2.8</v>
      </c>
      <c r="M14" s="7">
        <v>2.9</v>
      </c>
      <c r="N14" s="7">
        <v>2.7</v>
      </c>
      <c r="O14" s="7">
        <v>2.7</v>
      </c>
      <c r="P14" s="7"/>
      <c r="Q14" s="6"/>
    </row>
    <row r="15" spans="1:17" ht="15">
      <c r="A15" s="4"/>
      <c r="B15" s="5"/>
      <c r="C15" s="5"/>
      <c r="D15" s="5"/>
      <c r="E15" s="5"/>
      <c r="F15" s="5"/>
      <c r="G15" s="5"/>
      <c r="H15" s="6"/>
      <c r="I15" s="7"/>
      <c r="J15" s="7"/>
      <c r="K15" s="7"/>
      <c r="L15" s="7"/>
      <c r="M15" s="7"/>
      <c r="N15" s="7"/>
      <c r="O15" s="9">
        <f>(L14+M14+N14+O14)/4</f>
        <v>2.7749999999999995</v>
      </c>
      <c r="P15" s="7"/>
      <c r="Q15" s="6"/>
    </row>
    <row r="16" spans="1:17" ht="15">
      <c r="A16" s="4" t="s">
        <v>7</v>
      </c>
      <c r="B16" s="5"/>
      <c r="C16" s="5"/>
      <c r="D16" s="5"/>
      <c r="E16" s="5"/>
      <c r="F16" s="5"/>
      <c r="G16" s="5"/>
      <c r="H16" s="6"/>
      <c r="I16" s="7"/>
      <c r="J16" s="7"/>
      <c r="K16" s="7"/>
      <c r="L16" s="7">
        <v>2.8</v>
      </c>
      <c r="M16" s="7"/>
      <c r="N16" s="7"/>
      <c r="O16" s="7"/>
      <c r="P16" s="7"/>
      <c r="Q16" s="6"/>
    </row>
    <row r="17" spans="1:17" ht="15">
      <c r="A17" s="4"/>
      <c r="B17" s="5"/>
      <c r="C17" s="5"/>
      <c r="D17" s="5"/>
      <c r="E17" s="5"/>
      <c r="F17" s="5"/>
      <c r="G17" s="5"/>
      <c r="H17" s="6"/>
      <c r="I17" s="7"/>
      <c r="J17" s="7"/>
      <c r="K17" s="7"/>
      <c r="L17" s="7"/>
      <c r="M17" s="7"/>
      <c r="N17" s="7"/>
      <c r="O17" s="7"/>
      <c r="P17" s="7"/>
      <c r="Q17" s="6"/>
    </row>
    <row r="18" spans="1:17" ht="15">
      <c r="A18" s="4" t="s">
        <v>8</v>
      </c>
      <c r="B18" s="5"/>
      <c r="C18" s="5"/>
      <c r="D18" s="5"/>
      <c r="E18" s="5"/>
      <c r="F18" s="5"/>
      <c r="G18" s="5"/>
      <c r="H18" s="6"/>
      <c r="I18" s="7"/>
      <c r="J18" s="7"/>
      <c r="K18" s="7"/>
      <c r="L18" s="7"/>
      <c r="M18" s="7"/>
      <c r="N18" s="7"/>
      <c r="O18" s="7"/>
      <c r="P18" s="7"/>
      <c r="Q18" s="6"/>
    </row>
    <row r="19" spans="1:17" ht="15">
      <c r="A19" s="11" t="s">
        <v>9</v>
      </c>
      <c r="B19" s="5" t="s">
        <v>10</v>
      </c>
      <c r="C19" s="5"/>
      <c r="D19" s="5"/>
      <c r="E19" s="5"/>
      <c r="F19" s="5"/>
      <c r="G19" s="5"/>
      <c r="H19" s="6">
        <v>100</v>
      </c>
      <c r="I19" s="8">
        <f aca="true" t="shared" si="0" ref="I19:O19">H19*(100+I14)/100</f>
        <v>95.1</v>
      </c>
      <c r="J19" s="8">
        <f t="shared" si="0"/>
        <v>96.24119999999999</v>
      </c>
      <c r="K19" s="8">
        <f t="shared" si="0"/>
        <v>98.45474759999999</v>
      </c>
      <c r="L19" s="8">
        <f t="shared" si="0"/>
        <v>101.21148053279998</v>
      </c>
      <c r="M19" s="8">
        <f t="shared" si="0"/>
        <v>104.14661346825118</v>
      </c>
      <c r="N19" s="8">
        <f t="shared" si="0"/>
        <v>106.95857203189397</v>
      </c>
      <c r="O19" s="8">
        <f t="shared" si="0"/>
        <v>109.8464534767551</v>
      </c>
      <c r="P19" s="7"/>
      <c r="Q19" s="6"/>
    </row>
    <row r="20" spans="1:17" ht="15">
      <c r="A20" s="11" t="s">
        <v>9</v>
      </c>
      <c r="B20" s="5" t="s">
        <v>11</v>
      </c>
      <c r="C20" s="5"/>
      <c r="D20" s="5"/>
      <c r="E20" s="5"/>
      <c r="F20" s="5"/>
      <c r="G20" s="5"/>
      <c r="H20" s="6">
        <v>100</v>
      </c>
      <c r="I20" s="8">
        <f aca="true" t="shared" si="1" ref="I20:O20">H20*(100+I8)/100</f>
        <v>95.1</v>
      </c>
      <c r="J20" s="8">
        <f t="shared" si="1"/>
        <v>97.0971</v>
      </c>
      <c r="K20" s="8">
        <f t="shared" si="1"/>
        <v>97.8738768</v>
      </c>
      <c r="L20" s="8">
        <f t="shared" si="1"/>
        <v>98.65686781439999</v>
      </c>
      <c r="M20" s="8">
        <f t="shared" si="1"/>
        <v>100.63000517068798</v>
      </c>
      <c r="N20" s="8">
        <f t="shared" si="1"/>
        <v>103.34701531029656</v>
      </c>
      <c r="O20" s="8">
        <f t="shared" si="1"/>
        <v>106.44742576960545</v>
      </c>
      <c r="P20" s="7"/>
      <c r="Q20" s="6"/>
    </row>
    <row r="21" spans="1:17" ht="15">
      <c r="A21" s="11" t="s">
        <v>9</v>
      </c>
      <c r="B21" s="5" t="s">
        <v>12</v>
      </c>
      <c r="C21" s="5"/>
      <c r="D21" s="5"/>
      <c r="E21" s="5"/>
      <c r="F21" s="5"/>
      <c r="G21" s="5"/>
      <c r="H21" s="6">
        <v>100</v>
      </c>
      <c r="I21" s="8">
        <f aca="true" t="shared" si="2" ref="I21:O21">H21*(100+I6)/100</f>
        <v>95.1</v>
      </c>
      <c r="J21" s="8">
        <f t="shared" si="2"/>
        <v>97.0971</v>
      </c>
      <c r="K21" s="8">
        <f t="shared" si="2"/>
        <v>97.9709739</v>
      </c>
      <c r="L21" s="8">
        <f t="shared" si="2"/>
        <v>97.87300292610001</v>
      </c>
      <c r="M21" s="8">
        <f t="shared" si="2"/>
        <v>99.04747896121322</v>
      </c>
      <c r="N21" s="8">
        <f t="shared" si="2"/>
        <v>101.02842854043747</v>
      </c>
      <c r="O21" s="8">
        <f t="shared" si="2"/>
        <v>103.35208239686753</v>
      </c>
      <c r="P21" s="7"/>
      <c r="Q21" s="6"/>
    </row>
    <row r="22" spans="1:17" ht="15">
      <c r="A22" s="11" t="s">
        <v>13</v>
      </c>
      <c r="B22" s="5" t="s">
        <v>14</v>
      </c>
      <c r="C22" s="5"/>
      <c r="D22" s="5"/>
      <c r="E22" s="5"/>
      <c r="F22" s="5"/>
      <c r="G22" s="5"/>
      <c r="H22" s="6">
        <v>100</v>
      </c>
      <c r="I22" s="8">
        <f>H22*(100+I6)/100</f>
        <v>95.1</v>
      </c>
      <c r="J22" s="8">
        <f>I22*(100+J6)/100</f>
        <v>97.0971</v>
      </c>
      <c r="K22" s="8">
        <f>J22*(100+K6)/100</f>
        <v>97.9709739</v>
      </c>
      <c r="L22" s="8">
        <f>K22*(100+L4)/100</f>
        <v>97.9709739</v>
      </c>
      <c r="M22" s="8">
        <f>L22*(100+M4)/100</f>
        <v>98.8527126651</v>
      </c>
      <c r="N22" s="8">
        <f>M22*(100+N4)/100</f>
        <v>100.5332087804067</v>
      </c>
      <c r="O22" s="8">
        <f>N22*(100+O4)/100</f>
        <v>102.54387295601484</v>
      </c>
      <c r="P22" s="7"/>
      <c r="Q22" s="6"/>
    </row>
    <row r="23" spans="1:17" ht="15">
      <c r="A23" s="4"/>
      <c r="B23" s="5"/>
      <c r="C23" s="5"/>
      <c r="D23" s="5"/>
      <c r="E23" s="5"/>
      <c r="F23" s="5"/>
      <c r="G23" s="5"/>
      <c r="H23" s="6"/>
      <c r="I23" s="7"/>
      <c r="J23" s="7"/>
      <c r="K23" s="7"/>
      <c r="L23" s="7"/>
      <c r="M23" s="7"/>
      <c r="N23" s="7"/>
      <c r="O23" s="7"/>
      <c r="P23" s="7"/>
      <c r="Q23" s="6"/>
    </row>
    <row r="24" spans="1:17" ht="15">
      <c r="A24" s="11" t="s">
        <v>9</v>
      </c>
      <c r="B24" s="5" t="s">
        <v>15</v>
      </c>
      <c r="C24" s="5"/>
      <c r="D24" s="5"/>
      <c r="E24" s="5"/>
      <c r="F24" s="5"/>
      <c r="G24" s="5"/>
      <c r="H24" s="6"/>
      <c r="I24" s="7"/>
      <c r="J24" s="8">
        <f aca="true" t="shared" si="3" ref="J24:N25">J21-J$20</f>
        <v>0</v>
      </c>
      <c r="K24" s="8">
        <f t="shared" si="3"/>
        <v>0.09709709999999916</v>
      </c>
      <c r="L24" s="8">
        <f t="shared" si="3"/>
        <v>-0.7838648882999735</v>
      </c>
      <c r="M24" s="8">
        <f t="shared" si="3"/>
        <v>-1.5825262094747643</v>
      </c>
      <c r="N24" s="8">
        <f t="shared" si="3"/>
        <v>-2.318586769859081</v>
      </c>
      <c r="O24" s="8">
        <f>O21-O$20</f>
        <v>-3.095343372737915</v>
      </c>
      <c r="P24" s="7"/>
      <c r="Q24" s="6"/>
    </row>
    <row r="25" spans="1:17" ht="15">
      <c r="A25" s="12" t="s">
        <v>13</v>
      </c>
      <c r="B25" s="13" t="s">
        <v>16</v>
      </c>
      <c r="C25" s="13"/>
      <c r="D25" s="13"/>
      <c r="E25" s="13"/>
      <c r="F25" s="13"/>
      <c r="G25" s="13"/>
      <c r="H25" s="14"/>
      <c r="I25" s="15"/>
      <c r="J25" s="16">
        <f t="shared" si="3"/>
        <v>0</v>
      </c>
      <c r="K25" s="16">
        <f t="shared" si="3"/>
        <v>0.09709709999999916</v>
      </c>
      <c r="L25" s="16">
        <f t="shared" si="3"/>
        <v>-0.6858939143999834</v>
      </c>
      <c r="M25" s="16">
        <f t="shared" si="3"/>
        <v>-1.7772925055879796</v>
      </c>
      <c r="N25" s="16">
        <f t="shared" si="3"/>
        <v>-2.8138065298898596</v>
      </c>
      <c r="O25" s="16">
        <f>O22-O$20</f>
        <v>-3.9035528135906077</v>
      </c>
      <c r="P25" s="15"/>
      <c r="Q25" s="14"/>
    </row>
  </sheetData>
  <sheetProtection/>
  <printOptions/>
  <pageMargins left="0.7" right="0.7" top="0.75" bottom="0.75" header="0.3" footer="0.3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Margaret Bignell</cp:lastModifiedBy>
  <cp:lastPrinted>2013-05-02T11:23:46Z</cp:lastPrinted>
  <dcterms:created xsi:type="dcterms:W3CDTF">2013-05-02T10:59:39Z</dcterms:created>
  <dcterms:modified xsi:type="dcterms:W3CDTF">2013-05-07T08:34:21Z</dcterms:modified>
  <cp:category/>
  <cp:version/>
  <cp:contentType/>
  <cp:contentStatus/>
</cp:coreProperties>
</file>